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otokol\RASP23\1001_1100\"/>
    </mc:Choice>
  </mc:AlternateContent>
  <bookViews>
    <workbookView xWindow="0" yWindow="0" windowWidth="21768" windowHeight="7116"/>
  </bookViews>
  <sheets>
    <sheet name="приложение 1 таблица 2" sheetId="3" r:id="rId1"/>
  </sheets>
  <definedNames>
    <definedName name="_xlnm.Print_Titles" localSheetId="0">'приложение 1 таблица 2'!$11:$11</definedName>
    <definedName name="_xlnm.Print_Area" localSheetId="0">'приложение 1 таблица 2'!$A$1:$D$94</definedName>
  </definedNames>
  <calcPr calcId="152511"/>
</workbook>
</file>

<file path=xl/calcChain.xml><?xml version="1.0" encoding="utf-8"?>
<calcChain xmlns="http://schemas.openxmlformats.org/spreadsheetml/2006/main">
  <c r="D40" i="3" l="1"/>
  <c r="D28" i="3"/>
  <c r="D21" i="3"/>
  <c r="D18" i="3"/>
  <c r="D16" i="3"/>
  <c r="D13" i="3"/>
  <c r="C40" i="3"/>
  <c r="C28" i="3"/>
  <c r="C21" i="3"/>
  <c r="C18" i="3"/>
  <c r="C16" i="3"/>
  <c r="C13" i="3"/>
  <c r="D12" i="3" l="1"/>
  <c r="C12" i="3"/>
  <c r="D47" i="3"/>
  <c r="C47" i="3"/>
  <c r="D88" i="3" l="1"/>
  <c r="C88" i="3"/>
</calcChain>
</file>

<file path=xl/sharedStrings.xml><?xml version="1.0" encoding="utf-8"?>
<sst xmlns="http://schemas.openxmlformats.org/spreadsheetml/2006/main" count="168" uniqueCount="167">
  <si>
    <t>к Закону Удмуртской Республики</t>
  </si>
  <si>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</si>
  <si>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</si>
  <si>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</si>
  <si>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</si>
  <si>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</si>
  <si>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</si>
  <si>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</si>
  <si>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</si>
  <si>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</si>
  <si>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</si>
  <si>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</si>
  <si>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</si>
  <si>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</si>
  <si>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</si>
  <si>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</si>
  <si>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упрощённой системы налогообложения</t>
  </si>
  <si>
    <t>1 06 00000 00 0000 000</t>
  </si>
  <si>
    <t>НАЛОГИ НА ИМУЩЕСТВО</t>
  </si>
  <si>
    <t>1 06 02000 02 0000 110</t>
  </si>
  <si>
    <t>Налог на имущество организаций</t>
  </si>
  <si>
    <t>1 06 04000 02 0000 110</t>
  </si>
  <si>
    <t>Транспортный налог</t>
  </si>
  <si>
    <t>1 07 00000 00 0000 000</t>
  </si>
  <si>
    <t>НАЛОГИ, СБОРЫ И РЕГУЛЯРНЫЕ ПЛАТЕЖИ ЗА ПОЛЬЗОВАНИЕ ПРИРОДНЫМИ РЕСУРСАМИ</t>
  </si>
  <si>
    <t>1 07 04010 01 0000 110</t>
  </si>
  <si>
    <t>Сбор за пользование объектами животного мира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</si>
  <si>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</si>
  <si>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</si>
  <si>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1 11 01020 02 0000 120</t>
  </si>
  <si>
    <t>1 11 05022 02 0000 120</t>
  </si>
  <si>
    <t>1 11 05032 02 0000 120</t>
  </si>
  <si>
    <t>1 11 07012 02 0000 120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</si>
  <si>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</si>
  <si>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</si>
  <si>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</si>
  <si>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</si>
  <si>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1 12 04000 00 0000 120</t>
  </si>
  <si>
    <t>Плата за использование лесов</t>
  </si>
  <si>
    <t>2 00 00000 00 0000 000</t>
  </si>
  <si>
    <t>БЕЗВОЗМЕЗДНЫЕ ПОСТУПЛЕНИЯ</t>
  </si>
  <si>
    <t>ИТОГО ДОХОДОВ</t>
  </si>
  <si>
    <t>1 13 00000 00 0000 000</t>
  </si>
  <si>
    <t>1 16 00000 00 0000 000</t>
  </si>
  <si>
    <t>ГОСУДАРСТВЕННАЯ ПОШЛИНА</t>
  </si>
  <si>
    <t>1 08 00000 00 0000 000</t>
  </si>
  <si>
    <t>ШТРАФЫ, САНКЦИИ, ВОЗМЕЩЕНИЕ УЩЕРБА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</si>
  <si>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</si>
  <si>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Налог на игорный бизнес</t>
  </si>
  <si>
    <t>1 06 05000 02 0000 110</t>
  </si>
  <si>
    <t>ДОХОДЫ ОТ ОКАЗАНИЯ ПЛАТНЫХ УСЛУГ (РАБОТ) И КОМПЕНСАЦИИ ЗАТРАТ ГОСУДАРСТВА</t>
  </si>
  <si>
    <t>1 11 05072 02 0000 120</t>
  </si>
  <si>
    <t>Доходы от сдачи в аренду имущества, составляющего казну субъекта Российской Федерации (за исключением земельных участков)</t>
  </si>
  <si>
    <t>Платежи при пользовании недрами</t>
  </si>
  <si>
    <t>1 12 02000 00 0000 120</t>
  </si>
  <si>
    <t>Налог на прибыль организаций</t>
  </si>
  <si>
    <t>1 01 01000 00 0000 110</t>
  </si>
  <si>
    <t>1 11 09032 02 0000 120</t>
  </si>
  <si>
    <t>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</si>
  <si>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</si>
  <si>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</si>
  <si>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Приложение 1</t>
  </si>
  <si>
    <t>Таблица 2</t>
  </si>
  <si>
    <t>1 11 05322 02 0000 120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</si>
  <si>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</si>
  <si>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1 05 06000 01 0000 110</t>
  </si>
  <si>
    <t>Налог на профессиональный доход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</si>
  <si>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</si>
  <si>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</si>
  <si>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</si>
  <si>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Прочие поступления от использования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казённых)</t>
  </si>
  <si>
    <t>1 11 09042 02 0000 120</t>
  </si>
  <si>
    <t>2 02 25066 02 0000 150</t>
  </si>
  <si>
    <t>Субсидии бюджетам субъектов Российской Федерации на подготовку управленческих кадров для организаций народного хозяйства Российской Федерации</t>
  </si>
  <si>
    <t>2 02 25138 02 0000 150</t>
  </si>
  <si>
    <t>2 02 25201 02 0000 150</t>
  </si>
  <si>
    <t>Субсидии бюджетам субъектов Российской Федерации на развитие паллиативной медицинской помощи</t>
  </si>
  <si>
    <t>2 02 25202 02 0000 150</t>
  </si>
  <si>
    <t>2 02 25304 02 0000 150</t>
  </si>
  <si>
    <t>Субсидии бюджетам субъектов Российской Федерации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</si>
  <si>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2 02 25402 02 0000 150</t>
  </si>
  <si>
    <t>2 02 25462 02 0000 150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</si>
  <si>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</si>
  <si>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2 02 25466 02 0000 150</t>
  </si>
  <si>
    <t>2 02 25467 02 0000 150</t>
  </si>
  <si>
    <t>2 02 25497 02 0000 150</t>
  </si>
  <si>
    <t>2 02 25502 02 0000 150</t>
  </si>
  <si>
    <t>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</t>
  </si>
  <si>
    <t>2 02 25517 02 0000 150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</si>
  <si>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</si>
  <si>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2 02 25519 02 0000 150</t>
  </si>
  <si>
    <t>Субсидии бюджетам субъектов Российской Федерации на поддержку отрасли культуры</t>
  </si>
  <si>
    <t>Субсидии бюджетам субъектов Российской Федерации на подготовку проектов межевания земельных участков и на проведение кадастровых работ</t>
  </si>
  <si>
    <t>2 02 35120 02 0000 150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</si>
  <si>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</si>
  <si>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2 02 35128 02 0000 150</t>
  </si>
  <si>
    <t>Субвенции бюджетам субъектов Российской Федерации на осуществление отдельных полномочий в области водных отношений</t>
  </si>
  <si>
    <t>2 02 35135 02 0000 150</t>
  </si>
  <si>
    <t>2 02 35176 02 0000 150</t>
  </si>
  <si>
    <t>2 02 35220 02 0000 150</t>
  </si>
  <si>
    <t>2 02 35240 02 0000 150</t>
  </si>
  <si>
    <t>2 02 35250 02 0000 150</t>
  </si>
  <si>
    <t>Субвенции бюджетам субъектов Российской Федерации на оплату жилищно-коммунальных услуг отдельным категориям граждан</t>
  </si>
  <si>
    <t>2 02 35290 02 0000 150</t>
  </si>
  <si>
    <t>2 02 35432 02 0000 150</t>
  </si>
  <si>
    <t>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</si>
  <si>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2 02 45303 02 0000 150</t>
  </si>
  <si>
    <t>2 02 45468 02 0000 150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</si>
  <si>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</si>
  <si>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</si>
  <si>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Субвенции бюджетам субъектов Российской Федерации на осуществление полномочий по обеспечению жильём отдельных категорий граждан, установленных Федеральным законом от 12 января 1995 года № 5-ФЗ «О ветеранах»</t>
  </si>
  <si>
    <t>Субвенции бюджетам субъектов Российской Федерации на осуществление полномочий по обеспечению жильём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</si>
  <si>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«Об иммунопрофилактике инфекционных болезней»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</si>
  <si>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№ 1032-1 «О занятости населения в Российской Федерации»</t>
  </si>
  <si>
    <t>2 02 15001 02 0000 150</t>
  </si>
  <si>
    <t>Дотации бюджетам субъектов Российской Федерации на выравнивание бюджетной обеспеченности</t>
  </si>
  <si>
    <t>1 11 03020 02 0000 120</t>
  </si>
  <si>
    <t>Проценты, полученные от предоставления бюджетных кредитов внутри страны за счёт средств бюджетов субъектов Российской Федерации</t>
  </si>
  <si>
    <t>2 02 25014 02 0000 150</t>
  </si>
  <si>
    <t>Субсидии бюджетам субъектов Российской Федерации на стимулирование увеличения производства картофеля и овощей</t>
  </si>
  <si>
    <t>2 02 25276 02 0000 150</t>
  </si>
  <si>
    <t>Субсидии бюджетам субъектов Российской Федерации на софинансирование расходных обязательств субъектов Российской Федерации, возникающих при поддержке переоборудования существующей автомобильной техники, включая общественный транспорт и коммунальную технику, для использования природного газа в качестве топлива</t>
  </si>
  <si>
    <t>2 02 25358 02 0000 150</t>
  </si>
  <si>
    <t>2 02 25418 02 0000 150</t>
  </si>
  <si>
    <t>Субсидии бюджетам субъектов Российской Федерации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</si>
  <si>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2 02 25511 02 0000 150</t>
  </si>
  <si>
    <t>Субсидии бюджетам субъектов Российской Федерации на проведение комплексных кадастровых работ</t>
  </si>
  <si>
    <t>2 02 25599 02 0000 150</t>
  </si>
  <si>
    <t>2 02 25752 02 0000 150</t>
  </si>
  <si>
    <t>Субсидии бюджетам субъектов Российской Федерации на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</si>
  <si>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2 02 25753 02 0000 150</t>
  </si>
  <si>
    <t>2 02 35134 02 0000 150</t>
  </si>
  <si>
    <t>2 02 45363 02 0000 150</t>
  </si>
  <si>
    <t>Межбюджетные трансферты, передаваемые бюджетам субъектов Российской Федерации на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</si>
  <si>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Субвенции бюджетам субъектов Российской Федерации на осуществление полномочий по обеспечению жильём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жильём ветеранов Великой Отечественной войны 1941 - 1945 годов»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</si>
  <si>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«Почётный донор России»</t>
  </si>
  <si>
    <t>Субсидии бюджетам субъектов Российской Федерации на реализацию мероприятий по обеспечению жильём молодых семей</t>
  </si>
  <si>
    <t>«О бюджете Удмуртской Республики на 2024 год</t>
  </si>
  <si>
    <t xml:space="preserve"> и на плановый период 2025 и 2026 годов»</t>
  </si>
  <si>
    <t>ДОХОДЫ ОТ ПРОДАЖИ МАТЕРИАЛЬНЫХ И НЕМАТЕРИАЛЬНЫХ АКТИВОВ</t>
  </si>
  <si>
    <t>1 14 00000 00 0000 000</t>
  </si>
  <si>
    <t>1 11 05026 14 0000 120</t>
  </si>
  <si>
    <t>Доходы, получаемые в виде арендной платы за земельные участки, которые расположены в границах муниципальных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</si>
  <si>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2 02 25179 02 0000 150</t>
  </si>
  <si>
    <t>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</si>
  <si>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2 02 25341 02 0000 150</t>
  </si>
  <si>
    <t>Субсидии бюджетам субъектов Российской Федерации на развитие сельского туризма</t>
  </si>
  <si>
    <t>Субсидии бюджетам субъектов Российской Федерации на финансовое обеспечение (возмещение) производителям зерновых культур части затрат на производство и реализацию зерновых культур</t>
  </si>
  <si>
    <t>Субсидии бюджетам субъектов Российской Федерации в целях софинансирования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</si>
  <si>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</si>
  <si>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</si>
  <si>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2 02 35345 02 0000 150</t>
  </si>
  <si>
    <t>Субвенции бюджетам субъектов Российской Федерации на осуществление мер пожарной безопасности и тушение лесных пожаров</t>
  </si>
  <si>
    <t>2 02 35429 02 0000 150</t>
  </si>
  <si>
    <t>Субвенции бюджетам субъектов Российской Федерации на увеличение площади лесовосстановления</t>
  </si>
  <si>
    <t>Межбюджетные трансферты,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</si>
  <si>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субъектов Российской Федерации на софинансирование закупки и монтажа оборудования для создания «умных» спортивных площадок</t>
  </si>
  <si>
    <t>Субсидии бюджетам субъектов Российской Федерации на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фельдшерско-акушерских пунктов, врачебных амбулаторий, центров (отделений) общей врачебной практики (семейной медицины), прибывшим (переехавшим) на работу в сельские населённые пункты, либо рабочие посёлки, либо посёлки городского типа, либо города с населением до 50 тысяч человек</t>
  </si>
  <si>
    <t>2 02 35127 02 0000 150</t>
  </si>
  <si>
    <t>Субвенции бюджетам субъектов Российской Федерации на закупку беспилотных авиационных систем органами исполнительной власти субъектов Российской Федерации в области лесных отношений</t>
  </si>
  <si>
    <t>1</t>
  </si>
  <si>
    <t>2</t>
  </si>
  <si>
    <r>
      <t xml:space="preserve">Прогнозируемый общий объём доходов на 2025 </t>
    </r>
    <r>
      <rPr>
        <b/>
        <sz val="13"/>
        <color theme="1"/>
        <rFont val="Calibri"/>
        <family val="2"/>
        <charset val="204"/>
      </rPr>
      <t>─</t>
    </r>
    <r>
      <rPr>
        <b/>
        <sz val="13"/>
        <color theme="1"/>
        <rFont val="Times New Roman"/>
        <family val="1"/>
        <charset val="204"/>
      </rPr>
      <t xml:space="preserve"> 2026 годы согласно классификации                                                                                           доходов бюджетов Российской Федерации </t>
    </r>
  </si>
  <si>
    <t xml:space="preserve">
 2025 год</t>
  </si>
  <si>
    <t xml:space="preserve">
 2026 год</t>
  </si>
  <si>
    <t xml:space="preserve">Сумма,                    рублей </t>
  </si>
  <si>
    <t xml:space="preserve">                                                      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</si>
</sst>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4" fillId="0" borderId="0"/>
  </cellStyleXfs>
  <cellXfs count="45">
    <xf numFmtId="0" fontId="0" fillId="0" borderId="0" xfId="0"/>
    <xf numFmtId="0" fontId="7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3" fontId="5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49" fontId="5" fillId="0" borderId="0" xfId="0" applyNumberFormat="1" applyFont="1" applyFill="1" applyAlignment="1">
      <alignment horizontal="left" vertical="center" wrapText="1"/>
    </xf>
    <xf numFmtId="4" fontId="5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4" fontId="8" fillId="0" borderId="0" xfId="0" applyNumberFormat="1" applyFont="1" applyFill="1" applyAlignment="1">
      <alignment horizontal="right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right" vertical="center"/>
    </xf>
    <xf numFmtId="2" fontId="8" fillId="0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right" vertical="center"/>
    </xf>
    <xf numFmtId="164" fontId="8" fillId="2" borderId="1" xfId="0" applyNumberFormat="1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horizontal="right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right" vertical="center" wrapText="1"/>
    </xf>
    <xf numFmtId="4" fontId="8" fillId="0" borderId="0" xfId="0" applyNumberFormat="1" applyFont="1" applyFill="1" applyAlignment="1">
      <alignment horizontal="right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1" applyNumberFormat="1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left" vertical="center" wrapText="1"/>
    </xf>
    <xf numFmtId="2" fontId="8" fillId="0" borderId="1" xfId="1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приложение 1 к закону 2004 года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tabSelected="1" view="pageBreakPreview" topLeftCell="A87" zoomScaleNormal="100" zoomScaleSheetLayoutView="100" workbookViewId="0">
      <selection activeCell="B94" sqref="B94"/>
    </sheetView>
  </sheetViews>
  <sheetFormatPr defaultColWidth="9.109375" defaultRowHeight="15.6" x14ac:dyDescent="0.25"/>
  <cols>
    <col min="1" max="1" width="26.33203125" style="2" customWidth="1"/>
    <col min="2" max="2" width="64" style="6" customWidth="1"/>
    <col min="3" max="3" width="20.6640625" style="7" customWidth="1"/>
    <col min="4" max="4" width="20.88671875" style="7" customWidth="1"/>
    <col min="5" max="5" width="23.44140625" style="3" customWidth="1"/>
    <col min="6" max="16384" width="9.109375" style="3"/>
  </cols>
  <sheetData>
    <row r="1" spans="1:4" ht="16.8" hidden="1" x14ac:dyDescent="0.25">
      <c r="A1" s="8"/>
      <c r="B1" s="26" t="s">
        <v>61</v>
      </c>
      <c r="C1" s="26"/>
      <c r="D1" s="26"/>
    </row>
    <row r="2" spans="1:4" ht="16.8" hidden="1" x14ac:dyDescent="0.25">
      <c r="A2" s="8"/>
      <c r="B2" s="27" t="s">
        <v>0</v>
      </c>
      <c r="C2" s="27"/>
      <c r="D2" s="27"/>
    </row>
    <row r="3" spans="1:4" ht="16.8" hidden="1" x14ac:dyDescent="0.25">
      <c r="A3" s="8"/>
      <c r="B3" s="26" t="s">
        <v>137</v>
      </c>
      <c r="C3" s="26"/>
      <c r="D3" s="26"/>
    </row>
    <row r="4" spans="1:4" ht="15" hidden="1" customHeight="1" x14ac:dyDescent="0.25">
      <c r="A4" s="8"/>
      <c r="B4" s="26" t="s">
        <v>138</v>
      </c>
      <c r="C4" s="26"/>
      <c r="D4" s="26"/>
    </row>
    <row r="5" spans="1:4" ht="12" hidden="1" customHeight="1" x14ac:dyDescent="0.25">
      <c r="A5" s="9"/>
      <c r="B5" s="9"/>
      <c r="C5" s="10"/>
      <c r="D5" s="10"/>
    </row>
    <row r="6" spans="1:4" ht="16.8" x14ac:dyDescent="0.25">
      <c r="A6" s="9"/>
      <c r="B6" s="9"/>
      <c r="C6" s="10"/>
      <c r="D6" s="11" t="s">
        <v>62</v>
      </c>
    </row>
    <row r="7" spans="1:4" ht="44.25" customHeight="1" x14ac:dyDescent="0.25">
      <c r="A7" s="28" t="s">
        <v>162</v>
      </c>
      <c r="B7" s="28"/>
      <c r="C7" s="28"/>
      <c r="D7" s="28"/>
    </row>
    <row r="8" spans="1:4" ht="18.75" customHeight="1" x14ac:dyDescent="0.25">
      <c r="A8" s="12"/>
      <c r="B8" s="39"/>
      <c r="C8" s="11"/>
      <c r="D8" s="11"/>
    </row>
    <row r="9" spans="1:4" ht="37.799999999999997" customHeight="1" x14ac:dyDescent="0.25">
      <c r="A9" s="40" t="s">
        <v>1</v>
      </c>
      <c r="B9" s="42" t="s">
        <v>2</v>
      </c>
      <c r="C9" s="13" t="s">
        <v>165</v>
      </c>
      <c r="D9" s="13" t="s">
        <v>165</v>
      </c>
    </row>
    <row r="10" spans="1:4" s="1" customFormat="1" ht="26.4" customHeight="1" x14ac:dyDescent="0.3">
      <c r="A10" s="41"/>
      <c r="B10" s="43"/>
      <c r="C10" s="44" t="s">
        <v>163</v>
      </c>
      <c r="D10" s="44" t="s">
        <v>164</v>
      </c>
    </row>
    <row r="11" spans="1:4" s="1" customFormat="1" ht="18" customHeight="1" x14ac:dyDescent="0.25">
      <c r="A11" s="29" t="s">
        <v>160</v>
      </c>
      <c r="B11" s="29" t="s">
        <v>161</v>
      </c>
      <c r="C11" s="29">
        <v>3</v>
      </c>
      <c r="D11" s="29">
        <v>4</v>
      </c>
    </row>
    <row r="12" spans="1:4" s="1" customFormat="1" ht="20.25" customHeight="1" x14ac:dyDescent="0.25">
      <c r="A12" s="14" t="s">
        <v>3</v>
      </c>
      <c r="B12" s="30" t="s">
        <v>4</v>
      </c>
      <c r="C12" s="15">
        <f>C13+C16+C18++C21+C25+C27+C28+C40+C44+C45+C46</f>
        <v>83460164698</v>
      </c>
      <c r="D12" s="15">
        <f>D13+D16+D18++D21+D25+D27+D28+D40+D44+D45+D46</f>
        <v>90164442019</v>
      </c>
    </row>
    <row r="13" spans="1:4" s="1" customFormat="1" ht="20.25" customHeight="1" x14ac:dyDescent="0.25">
      <c r="A13" s="14" t="s">
        <v>5</v>
      </c>
      <c r="B13" s="30" t="s">
        <v>6</v>
      </c>
      <c r="C13" s="15">
        <f>C14+C15</f>
        <v>54300000000</v>
      </c>
      <c r="D13" s="15">
        <f>D14+D15</f>
        <v>57580000000</v>
      </c>
    </row>
    <row r="14" spans="1:4" ht="20.25" customHeight="1" x14ac:dyDescent="0.25">
      <c r="A14" s="16" t="s">
        <v>56</v>
      </c>
      <c r="B14" s="31" t="s">
        <v>55</v>
      </c>
      <c r="C14" s="17">
        <v>24400000000</v>
      </c>
      <c r="D14" s="17">
        <v>25740000000</v>
      </c>
    </row>
    <row r="15" spans="1:4" ht="20.25" customHeight="1" x14ac:dyDescent="0.25">
      <c r="A15" s="16" t="s">
        <v>7</v>
      </c>
      <c r="B15" s="31" t="s">
        <v>8</v>
      </c>
      <c r="C15" s="17">
        <v>29900000000</v>
      </c>
      <c r="D15" s="17">
        <v>31840000000</v>
      </c>
    </row>
    <row r="16" spans="1:4" s="1" customFormat="1" ht="50.4" x14ac:dyDescent="0.25">
      <c r="A16" s="14" t="s">
        <v>9</v>
      </c>
      <c r="B16" s="30" t="s">
        <v>10</v>
      </c>
      <c r="C16" s="15">
        <f>C17</f>
        <v>8934443241</v>
      </c>
      <c r="D16" s="15">
        <f>D17</f>
        <v>11178951030</v>
      </c>
    </row>
    <row r="17" spans="1:4" ht="33" customHeight="1" x14ac:dyDescent="0.25">
      <c r="A17" s="16" t="s">
        <v>11</v>
      </c>
      <c r="B17" s="31" t="s">
        <v>12</v>
      </c>
      <c r="C17" s="17">
        <v>8934443241</v>
      </c>
      <c r="D17" s="17">
        <v>11178951030</v>
      </c>
    </row>
    <row r="18" spans="1:4" s="1" customFormat="1" ht="18.75" customHeight="1" x14ac:dyDescent="0.25">
      <c r="A18" s="14" t="s">
        <v>13</v>
      </c>
      <c r="B18" s="30" t="s">
        <v>14</v>
      </c>
      <c r="C18" s="15">
        <f>C19+C20</f>
        <v>9587620000</v>
      </c>
      <c r="D18" s="15">
        <f>D19+D20</f>
        <v>10323856000</v>
      </c>
    </row>
    <row r="19" spans="1:4" s="1" customFormat="1" ht="33.6" x14ac:dyDescent="0.25">
      <c r="A19" s="16" t="s">
        <v>15</v>
      </c>
      <c r="B19" s="31" t="s">
        <v>16</v>
      </c>
      <c r="C19" s="17">
        <v>9363620000</v>
      </c>
      <c r="D19" s="17">
        <v>10089856000</v>
      </c>
    </row>
    <row r="20" spans="1:4" s="1" customFormat="1" ht="21.75" customHeight="1" x14ac:dyDescent="0.25">
      <c r="A20" s="16" t="s">
        <v>65</v>
      </c>
      <c r="B20" s="31" t="s">
        <v>66</v>
      </c>
      <c r="C20" s="17">
        <v>224000000</v>
      </c>
      <c r="D20" s="17">
        <v>234000000</v>
      </c>
    </row>
    <row r="21" spans="1:4" s="1" customFormat="1" ht="21.75" customHeight="1" x14ac:dyDescent="0.25">
      <c r="A21" s="14" t="s">
        <v>17</v>
      </c>
      <c r="B21" s="30" t="s">
        <v>18</v>
      </c>
      <c r="C21" s="15">
        <f>C22+C23+C24</f>
        <v>9189487000</v>
      </c>
      <c r="D21" s="15">
        <f>D22+D23+D24</f>
        <v>9628074000</v>
      </c>
    </row>
    <row r="22" spans="1:4" s="1" customFormat="1" ht="21.75" customHeight="1" x14ac:dyDescent="0.25">
      <c r="A22" s="16" t="s">
        <v>19</v>
      </c>
      <c r="B22" s="31" t="s">
        <v>20</v>
      </c>
      <c r="C22" s="17">
        <v>7386550000</v>
      </c>
      <c r="D22" s="17">
        <v>7755883000</v>
      </c>
    </row>
    <row r="23" spans="1:4" ht="21.75" customHeight="1" x14ac:dyDescent="0.25">
      <c r="A23" s="16" t="s">
        <v>21</v>
      </c>
      <c r="B23" s="31" t="s">
        <v>22</v>
      </c>
      <c r="C23" s="17">
        <v>1800753000</v>
      </c>
      <c r="D23" s="17">
        <v>1870007000</v>
      </c>
    </row>
    <row r="24" spans="1:4" ht="21.75" customHeight="1" x14ac:dyDescent="0.25">
      <c r="A24" s="16" t="s">
        <v>49</v>
      </c>
      <c r="B24" s="31" t="s">
        <v>48</v>
      </c>
      <c r="C24" s="17">
        <v>2184000</v>
      </c>
      <c r="D24" s="17">
        <v>2184000</v>
      </c>
    </row>
    <row r="25" spans="1:4" s="1" customFormat="1" ht="30.75" customHeight="1" x14ac:dyDescent="0.25">
      <c r="A25" s="14" t="s">
        <v>23</v>
      </c>
      <c r="B25" s="30" t="s">
        <v>24</v>
      </c>
      <c r="C25" s="15">
        <v>4440000</v>
      </c>
      <c r="D25" s="15">
        <v>4442000</v>
      </c>
    </row>
    <row r="26" spans="1:4" ht="21" customHeight="1" x14ac:dyDescent="0.25">
      <c r="A26" s="16" t="s">
        <v>25</v>
      </c>
      <c r="B26" s="31" t="s">
        <v>26</v>
      </c>
      <c r="C26" s="17">
        <v>4344000</v>
      </c>
      <c r="D26" s="17">
        <v>4344000</v>
      </c>
    </row>
    <row r="27" spans="1:4" ht="21.75" customHeight="1" x14ac:dyDescent="0.25">
      <c r="A27" s="14" t="s">
        <v>45</v>
      </c>
      <c r="B27" s="30" t="s">
        <v>44</v>
      </c>
      <c r="C27" s="15">
        <v>176054124</v>
      </c>
      <c r="D27" s="15">
        <v>175939124</v>
      </c>
    </row>
    <row r="28" spans="1:4" s="1" customFormat="1" ht="50.25" customHeight="1" x14ac:dyDescent="0.25">
      <c r="A28" s="14" t="s">
        <v>27</v>
      </c>
      <c r="B28" s="30" t="s">
        <v>28</v>
      </c>
      <c r="C28" s="15">
        <f>SUM(C29:C39)</f>
        <v>45703853</v>
      </c>
      <c r="D28" s="15">
        <f>SUM(D29:D39)</f>
        <v>44228085</v>
      </c>
    </row>
    <row r="29" spans="1:4" ht="67.95" customHeight="1" x14ac:dyDescent="0.25">
      <c r="A29" s="16" t="s">
        <v>29</v>
      </c>
      <c r="B29" s="31" t="s">
        <v>67</v>
      </c>
      <c r="C29" s="18">
        <v>3288000</v>
      </c>
      <c r="D29" s="18">
        <v>3288000</v>
      </c>
    </row>
    <row r="30" spans="1:4" ht="65.25" customHeight="1" x14ac:dyDescent="0.25">
      <c r="A30" s="16" t="s">
        <v>116</v>
      </c>
      <c r="B30" s="31" t="s">
        <v>117</v>
      </c>
      <c r="C30" s="18">
        <v>5611984</v>
      </c>
      <c r="D30" s="18">
        <v>4136216</v>
      </c>
    </row>
    <row r="31" spans="1:4" ht="102" customHeight="1" x14ac:dyDescent="0.25">
      <c r="A31" s="16" t="s">
        <v>30</v>
      </c>
      <c r="B31" s="32" t="s">
        <v>68</v>
      </c>
      <c r="C31" s="18">
        <v>9300000</v>
      </c>
      <c r="D31" s="18">
        <v>9300000</v>
      </c>
    </row>
    <row r="32" spans="1:4" ht="138.75" customHeight="1" x14ac:dyDescent="0.25">
      <c r="A32" s="16" t="s">
        <v>141</v>
      </c>
      <c r="B32" s="32" t="s">
        <v>142</v>
      </c>
      <c r="C32" s="18">
        <v>6000</v>
      </c>
      <c r="D32" s="18">
        <v>6000</v>
      </c>
    </row>
    <row r="33" spans="1:5" ht="105" customHeight="1" x14ac:dyDescent="0.25">
      <c r="A33" s="16" t="s">
        <v>31</v>
      </c>
      <c r="B33" s="32" t="s">
        <v>47</v>
      </c>
      <c r="C33" s="18">
        <v>2247000</v>
      </c>
      <c r="D33" s="18">
        <v>2247000</v>
      </c>
    </row>
    <row r="34" spans="1:5" ht="50.4" customHeight="1" x14ac:dyDescent="0.25">
      <c r="A34" s="16" t="s">
        <v>51</v>
      </c>
      <c r="B34" s="32" t="s">
        <v>52</v>
      </c>
      <c r="C34" s="18">
        <v>864000</v>
      </c>
      <c r="D34" s="18">
        <v>864000</v>
      </c>
    </row>
    <row r="35" spans="1:5" ht="157.80000000000001" customHeight="1" x14ac:dyDescent="0.25">
      <c r="A35" s="16" t="s">
        <v>58</v>
      </c>
      <c r="B35" s="33" t="s">
        <v>59</v>
      </c>
      <c r="C35" s="18">
        <v>4000</v>
      </c>
      <c r="D35" s="18">
        <v>4000</v>
      </c>
    </row>
    <row r="36" spans="1:5" ht="123.75" customHeight="1" x14ac:dyDescent="0.25">
      <c r="A36" s="16" t="s">
        <v>63</v>
      </c>
      <c r="B36" s="33" t="s">
        <v>64</v>
      </c>
      <c r="C36" s="18">
        <v>86114</v>
      </c>
      <c r="D36" s="18">
        <v>86114</v>
      </c>
    </row>
    <row r="37" spans="1:5" ht="70.8" customHeight="1" x14ac:dyDescent="0.25">
      <c r="A37" s="16" t="s">
        <v>32</v>
      </c>
      <c r="B37" s="32" t="s">
        <v>69</v>
      </c>
      <c r="C37" s="18">
        <v>24203000</v>
      </c>
      <c r="D37" s="18">
        <v>24203000</v>
      </c>
    </row>
    <row r="38" spans="1:5" ht="60.75" customHeight="1" x14ac:dyDescent="0.25">
      <c r="A38" s="16" t="s">
        <v>57</v>
      </c>
      <c r="B38" s="32" t="s">
        <v>60</v>
      </c>
      <c r="C38" s="18">
        <v>1000</v>
      </c>
      <c r="D38" s="18">
        <v>1000</v>
      </c>
    </row>
    <row r="39" spans="1:5" ht="124.8" customHeight="1" x14ac:dyDescent="0.25">
      <c r="A39" s="16" t="s">
        <v>71</v>
      </c>
      <c r="B39" s="32" t="s">
        <v>70</v>
      </c>
      <c r="C39" s="18">
        <v>92755</v>
      </c>
      <c r="D39" s="18">
        <v>92755</v>
      </c>
      <c r="E39" s="4"/>
    </row>
    <row r="40" spans="1:5" s="1" customFormat="1" ht="33.6" x14ac:dyDescent="0.25">
      <c r="A40" s="14" t="s">
        <v>33</v>
      </c>
      <c r="B40" s="30" t="s">
        <v>34</v>
      </c>
      <c r="C40" s="15">
        <f>SUM(C41:C43)</f>
        <v>319940720</v>
      </c>
      <c r="D40" s="15">
        <f>SUM(D41:D43)</f>
        <v>325966320</v>
      </c>
    </row>
    <row r="41" spans="1:5" ht="18.75" customHeight="1" x14ac:dyDescent="0.25">
      <c r="A41" s="16" t="s">
        <v>35</v>
      </c>
      <c r="B41" s="31" t="s">
        <v>36</v>
      </c>
      <c r="C41" s="18">
        <v>53711420</v>
      </c>
      <c r="D41" s="18">
        <v>53711420</v>
      </c>
    </row>
    <row r="42" spans="1:5" ht="18.75" customHeight="1" x14ac:dyDescent="0.25">
      <c r="A42" s="16" t="s">
        <v>54</v>
      </c>
      <c r="B42" s="31" t="s">
        <v>53</v>
      </c>
      <c r="C42" s="18">
        <v>8340799.9999999991</v>
      </c>
      <c r="D42" s="18">
        <v>8340799.9999999991</v>
      </c>
    </row>
    <row r="43" spans="1:5" ht="18.75" customHeight="1" x14ac:dyDescent="0.25">
      <c r="A43" s="16" t="s">
        <v>37</v>
      </c>
      <c r="B43" s="31" t="s">
        <v>38</v>
      </c>
      <c r="C43" s="18">
        <v>257888500</v>
      </c>
      <c r="D43" s="18">
        <v>263914099.99999997</v>
      </c>
    </row>
    <row r="44" spans="1:5" s="1" customFormat="1" ht="39" customHeight="1" x14ac:dyDescent="0.25">
      <c r="A44" s="14" t="s">
        <v>42</v>
      </c>
      <c r="B44" s="30" t="s">
        <v>50</v>
      </c>
      <c r="C44" s="15">
        <v>100240860</v>
      </c>
      <c r="D44" s="15">
        <v>100342860</v>
      </c>
    </row>
    <row r="45" spans="1:5" ht="33.6" x14ac:dyDescent="0.25">
      <c r="A45" s="14" t="s">
        <v>140</v>
      </c>
      <c r="B45" s="30" t="s">
        <v>139</v>
      </c>
      <c r="C45" s="15">
        <v>20000</v>
      </c>
      <c r="D45" s="15">
        <v>20000</v>
      </c>
    </row>
    <row r="46" spans="1:5" ht="18.75" customHeight="1" x14ac:dyDescent="0.25">
      <c r="A46" s="14" t="s">
        <v>43</v>
      </c>
      <c r="B46" s="30" t="s">
        <v>46</v>
      </c>
      <c r="C46" s="15">
        <v>802214900</v>
      </c>
      <c r="D46" s="15">
        <v>802622600</v>
      </c>
    </row>
    <row r="47" spans="1:5" s="1" customFormat="1" ht="18.75" customHeight="1" x14ac:dyDescent="0.25">
      <c r="A47" s="14" t="s">
        <v>39</v>
      </c>
      <c r="B47" s="30" t="s">
        <v>40</v>
      </c>
      <c r="C47" s="19">
        <f>SUM(C48:C87)</f>
        <v>10535244600</v>
      </c>
      <c r="D47" s="15">
        <f>SUM(D48:D87)</f>
        <v>5689425700</v>
      </c>
      <c r="E47" s="5"/>
    </row>
    <row r="48" spans="1:5" s="1" customFormat="1" ht="39.75" customHeight="1" x14ac:dyDescent="0.25">
      <c r="A48" s="16" t="s">
        <v>114</v>
      </c>
      <c r="B48" s="34" t="s">
        <v>115</v>
      </c>
      <c r="C48" s="18">
        <v>5076315800</v>
      </c>
      <c r="D48" s="18">
        <v>0</v>
      </c>
      <c r="E48" s="5"/>
    </row>
    <row r="49" spans="1:5" s="1" customFormat="1" ht="51" customHeight="1" x14ac:dyDescent="0.25">
      <c r="A49" s="16" t="s">
        <v>118</v>
      </c>
      <c r="B49" s="34" t="s">
        <v>119</v>
      </c>
      <c r="C49" s="18">
        <v>36082500</v>
      </c>
      <c r="D49" s="18">
        <v>40958500</v>
      </c>
      <c r="E49" s="5"/>
    </row>
    <row r="50" spans="1:5" s="1" customFormat="1" ht="57.6" customHeight="1" x14ac:dyDescent="0.25">
      <c r="A50" s="16" t="s">
        <v>72</v>
      </c>
      <c r="B50" s="34" t="s">
        <v>73</v>
      </c>
      <c r="C50" s="18">
        <v>334300</v>
      </c>
      <c r="D50" s="18">
        <v>334300</v>
      </c>
      <c r="E50" s="5"/>
    </row>
    <row r="51" spans="1:5" s="1" customFormat="1" ht="177" customHeight="1" x14ac:dyDescent="0.25">
      <c r="A51" s="16" t="s">
        <v>74</v>
      </c>
      <c r="B51" s="34" t="s">
        <v>157</v>
      </c>
      <c r="C51" s="18">
        <v>84710000</v>
      </c>
      <c r="D51" s="18">
        <v>74092500</v>
      </c>
      <c r="E51" s="5"/>
    </row>
    <row r="52" spans="1:5" ht="85.95" customHeight="1" x14ac:dyDescent="0.25">
      <c r="A52" s="20" t="s">
        <v>143</v>
      </c>
      <c r="B52" s="35" t="s">
        <v>144</v>
      </c>
      <c r="C52" s="18">
        <v>116006400</v>
      </c>
      <c r="D52" s="18">
        <v>128568900</v>
      </c>
    </row>
    <row r="53" spans="1:5" ht="45" customHeight="1" x14ac:dyDescent="0.25">
      <c r="A53" s="21" t="s">
        <v>75</v>
      </c>
      <c r="B53" s="35" t="s">
        <v>76</v>
      </c>
      <c r="C53" s="18">
        <v>37870700</v>
      </c>
      <c r="D53" s="18">
        <v>39346100</v>
      </c>
    </row>
    <row r="54" spans="1:5" ht="51" customHeight="1" x14ac:dyDescent="0.25">
      <c r="A54" s="21" t="s">
        <v>77</v>
      </c>
      <c r="B54" s="35" t="s">
        <v>109</v>
      </c>
      <c r="C54" s="18">
        <v>24468900</v>
      </c>
      <c r="D54" s="18">
        <v>25332300</v>
      </c>
    </row>
    <row r="55" spans="1:5" ht="126.6" customHeight="1" x14ac:dyDescent="0.25">
      <c r="A55" s="22" t="s">
        <v>120</v>
      </c>
      <c r="B55" s="35" t="s">
        <v>121</v>
      </c>
      <c r="C55" s="18">
        <v>0</v>
      </c>
      <c r="D55" s="18">
        <v>9024700</v>
      </c>
    </row>
    <row r="56" spans="1:5" ht="90" customHeight="1" x14ac:dyDescent="0.25">
      <c r="A56" s="23" t="s">
        <v>78</v>
      </c>
      <c r="B56" s="34" t="s">
        <v>79</v>
      </c>
      <c r="C56" s="18">
        <v>858477500</v>
      </c>
      <c r="D56" s="18">
        <v>860635900</v>
      </c>
    </row>
    <row r="57" spans="1:5" ht="46.95" customHeight="1" x14ac:dyDescent="0.25">
      <c r="A57" s="21" t="s">
        <v>145</v>
      </c>
      <c r="B57" s="34" t="s">
        <v>146</v>
      </c>
      <c r="C57" s="18">
        <v>6930000</v>
      </c>
      <c r="D57" s="18">
        <v>6930000</v>
      </c>
    </row>
    <row r="58" spans="1:5" ht="68.400000000000006" customHeight="1" x14ac:dyDescent="0.25">
      <c r="A58" s="21" t="s">
        <v>122</v>
      </c>
      <c r="B58" s="34" t="s">
        <v>147</v>
      </c>
      <c r="C58" s="18">
        <v>49643300</v>
      </c>
      <c r="D58" s="18">
        <v>49643300</v>
      </c>
    </row>
    <row r="59" spans="1:5" ht="104.25" customHeight="1" x14ac:dyDescent="0.25">
      <c r="A59" s="21" t="s">
        <v>80</v>
      </c>
      <c r="B59" s="34" t="s">
        <v>148</v>
      </c>
      <c r="C59" s="18">
        <v>27472500</v>
      </c>
      <c r="D59" s="18">
        <v>29799600</v>
      </c>
    </row>
    <row r="60" spans="1:5" ht="105.6" customHeight="1" x14ac:dyDescent="0.25">
      <c r="A60" s="21" t="s">
        <v>123</v>
      </c>
      <c r="B60" s="34" t="s">
        <v>124</v>
      </c>
      <c r="C60" s="18">
        <v>48346500</v>
      </c>
      <c r="D60" s="18">
        <v>177738000</v>
      </c>
    </row>
    <row r="61" spans="1:5" ht="70.5" customHeight="1" x14ac:dyDescent="0.25">
      <c r="A61" s="21" t="s">
        <v>81</v>
      </c>
      <c r="B61" s="34" t="s">
        <v>82</v>
      </c>
      <c r="C61" s="18">
        <v>4925900</v>
      </c>
      <c r="D61" s="18">
        <v>5148600</v>
      </c>
    </row>
    <row r="62" spans="1:5" ht="84.75" customHeight="1" x14ac:dyDescent="0.25">
      <c r="A62" s="21" t="s">
        <v>83</v>
      </c>
      <c r="B62" s="34" t="s">
        <v>149</v>
      </c>
      <c r="C62" s="18">
        <v>1895200</v>
      </c>
      <c r="D62" s="18">
        <v>1911200</v>
      </c>
    </row>
    <row r="63" spans="1:5" ht="72.75" customHeight="1" x14ac:dyDescent="0.25">
      <c r="A63" s="21" t="s">
        <v>84</v>
      </c>
      <c r="B63" s="34" t="s">
        <v>150</v>
      </c>
      <c r="C63" s="18">
        <v>18918900</v>
      </c>
      <c r="D63" s="18">
        <v>18918900</v>
      </c>
    </row>
    <row r="64" spans="1:5" ht="56.4" customHeight="1" x14ac:dyDescent="0.25">
      <c r="A64" s="21" t="s">
        <v>85</v>
      </c>
      <c r="B64" s="35" t="s">
        <v>136</v>
      </c>
      <c r="C64" s="18">
        <v>28730900</v>
      </c>
      <c r="D64" s="18">
        <v>30571800</v>
      </c>
    </row>
    <row r="65" spans="1:4" ht="72" customHeight="1" x14ac:dyDescent="0.25">
      <c r="A65" s="21" t="s">
        <v>86</v>
      </c>
      <c r="B65" s="35" t="s">
        <v>87</v>
      </c>
      <c r="C65" s="18">
        <v>1096233600</v>
      </c>
      <c r="D65" s="18">
        <v>1185069100</v>
      </c>
    </row>
    <row r="66" spans="1:4" ht="42.6" customHeight="1" x14ac:dyDescent="0.25">
      <c r="A66" s="21" t="s">
        <v>125</v>
      </c>
      <c r="B66" s="35" t="s">
        <v>126</v>
      </c>
      <c r="C66" s="18">
        <v>28310600</v>
      </c>
      <c r="D66" s="18">
        <v>98133800</v>
      </c>
    </row>
    <row r="67" spans="1:4" ht="55.8" customHeight="1" x14ac:dyDescent="0.25">
      <c r="A67" s="21" t="s">
        <v>88</v>
      </c>
      <c r="B67" s="35" t="s">
        <v>89</v>
      </c>
      <c r="C67" s="18">
        <v>1911700</v>
      </c>
      <c r="D67" s="18">
        <v>1992400</v>
      </c>
    </row>
    <row r="68" spans="1:4" ht="36.6" customHeight="1" x14ac:dyDescent="0.25">
      <c r="A68" s="21" t="s">
        <v>90</v>
      </c>
      <c r="B68" s="35" t="s">
        <v>91</v>
      </c>
      <c r="C68" s="18">
        <v>5488500</v>
      </c>
      <c r="D68" s="18">
        <v>5828300</v>
      </c>
    </row>
    <row r="69" spans="1:4" ht="57.6" customHeight="1" x14ac:dyDescent="0.25">
      <c r="A69" s="20" t="s">
        <v>127</v>
      </c>
      <c r="B69" s="35" t="s">
        <v>92</v>
      </c>
      <c r="C69" s="18">
        <v>30435900</v>
      </c>
      <c r="D69" s="18">
        <v>30435900</v>
      </c>
    </row>
    <row r="70" spans="1:4" ht="90.6" customHeight="1" x14ac:dyDescent="0.25">
      <c r="A70" s="20" t="s">
        <v>128</v>
      </c>
      <c r="B70" s="35" t="s">
        <v>129</v>
      </c>
      <c r="C70" s="18">
        <v>94779400</v>
      </c>
      <c r="D70" s="18">
        <v>0</v>
      </c>
    </row>
    <row r="71" spans="1:4" ht="54" customHeight="1" x14ac:dyDescent="0.25">
      <c r="A71" s="20" t="s">
        <v>130</v>
      </c>
      <c r="B71" s="35" t="s">
        <v>156</v>
      </c>
      <c r="C71" s="18">
        <v>12000000</v>
      </c>
      <c r="D71" s="18">
        <v>24000000</v>
      </c>
    </row>
    <row r="72" spans="1:4" ht="79.95" customHeight="1" x14ac:dyDescent="0.25">
      <c r="A72" s="23" t="s">
        <v>93</v>
      </c>
      <c r="B72" s="36" t="s">
        <v>94</v>
      </c>
      <c r="C72" s="18">
        <v>683600</v>
      </c>
      <c r="D72" s="18">
        <v>7088800</v>
      </c>
    </row>
    <row r="73" spans="1:4" ht="79.95" customHeight="1" x14ac:dyDescent="0.25">
      <c r="A73" s="21" t="s">
        <v>158</v>
      </c>
      <c r="B73" s="36" t="s">
        <v>159</v>
      </c>
      <c r="C73" s="18">
        <v>3000000</v>
      </c>
      <c r="D73" s="18">
        <v>0</v>
      </c>
    </row>
    <row r="74" spans="1:4" ht="52.95" customHeight="1" x14ac:dyDescent="0.25">
      <c r="A74" s="23" t="s">
        <v>95</v>
      </c>
      <c r="B74" s="36" t="s">
        <v>96</v>
      </c>
      <c r="C74" s="18">
        <v>7665600</v>
      </c>
      <c r="D74" s="18">
        <v>7316500</v>
      </c>
    </row>
    <row r="75" spans="1:4" ht="147.6" customHeight="1" x14ac:dyDescent="0.25">
      <c r="A75" s="21" t="s">
        <v>131</v>
      </c>
      <c r="B75" s="34" t="s">
        <v>134</v>
      </c>
      <c r="C75" s="18">
        <v>0</v>
      </c>
      <c r="D75" s="18">
        <v>3388200</v>
      </c>
    </row>
    <row r="76" spans="1:4" ht="97.2" customHeight="1" x14ac:dyDescent="0.25">
      <c r="A76" s="23" t="s">
        <v>97</v>
      </c>
      <c r="B76" s="32" t="s">
        <v>110</v>
      </c>
      <c r="C76" s="18">
        <v>7389700</v>
      </c>
      <c r="D76" s="18">
        <v>6941000</v>
      </c>
    </row>
    <row r="77" spans="1:4" ht="113.4" customHeight="1" x14ac:dyDescent="0.25">
      <c r="A77" s="23" t="s">
        <v>98</v>
      </c>
      <c r="B77" s="32" t="s">
        <v>111</v>
      </c>
      <c r="C77" s="18">
        <v>38731100</v>
      </c>
      <c r="D77" s="18">
        <v>38955500</v>
      </c>
    </row>
    <row r="78" spans="1:4" ht="84" x14ac:dyDescent="0.25">
      <c r="A78" s="23" t="s">
        <v>99</v>
      </c>
      <c r="B78" s="36" t="s">
        <v>135</v>
      </c>
      <c r="C78" s="18">
        <v>89789500</v>
      </c>
      <c r="D78" s="18">
        <v>93382100</v>
      </c>
    </row>
    <row r="79" spans="1:4" ht="126.6" customHeight="1" x14ac:dyDescent="0.25">
      <c r="A79" s="23" t="s">
        <v>100</v>
      </c>
      <c r="B79" s="36" t="s">
        <v>112</v>
      </c>
      <c r="C79" s="18">
        <v>165400</v>
      </c>
      <c r="D79" s="18">
        <v>171300</v>
      </c>
    </row>
    <row r="80" spans="1:4" ht="51" customHeight="1" x14ac:dyDescent="0.25">
      <c r="A80" s="23" t="s">
        <v>101</v>
      </c>
      <c r="B80" s="36" t="s">
        <v>102</v>
      </c>
      <c r="C80" s="18">
        <v>1061151700</v>
      </c>
      <c r="D80" s="18">
        <v>1021077400</v>
      </c>
    </row>
    <row r="81" spans="1:4" ht="111" customHeight="1" x14ac:dyDescent="0.25">
      <c r="A81" s="24" t="s">
        <v>103</v>
      </c>
      <c r="B81" s="37" t="s">
        <v>113</v>
      </c>
      <c r="C81" s="18">
        <v>454812400</v>
      </c>
      <c r="D81" s="18">
        <v>482239600</v>
      </c>
    </row>
    <row r="82" spans="1:4" ht="52.2" customHeight="1" x14ac:dyDescent="0.25">
      <c r="A82" s="23" t="s">
        <v>151</v>
      </c>
      <c r="B82" s="36" t="s">
        <v>152</v>
      </c>
      <c r="C82" s="18">
        <v>38638400</v>
      </c>
      <c r="D82" s="18">
        <v>38800100</v>
      </c>
    </row>
    <row r="83" spans="1:4" ht="38.4" customHeight="1" x14ac:dyDescent="0.25">
      <c r="A83" s="23" t="s">
        <v>153</v>
      </c>
      <c r="B83" s="36" t="s">
        <v>154</v>
      </c>
      <c r="C83" s="18">
        <v>48853800</v>
      </c>
      <c r="D83" s="18">
        <v>49895000</v>
      </c>
    </row>
    <row r="84" spans="1:4" ht="87.6" customHeight="1" x14ac:dyDescent="0.25">
      <c r="A84" s="21" t="s">
        <v>104</v>
      </c>
      <c r="B84" s="36" t="s">
        <v>105</v>
      </c>
      <c r="C84" s="18">
        <v>28053800</v>
      </c>
      <c r="D84" s="18">
        <v>37828200</v>
      </c>
    </row>
    <row r="85" spans="1:4" ht="172.8" customHeight="1" x14ac:dyDescent="0.25">
      <c r="A85" s="21" t="s">
        <v>106</v>
      </c>
      <c r="B85" s="36" t="s">
        <v>155</v>
      </c>
      <c r="C85" s="18">
        <v>967016200</v>
      </c>
      <c r="D85" s="18">
        <v>958661300</v>
      </c>
    </row>
    <row r="86" spans="1:4" ht="193.2" customHeight="1" x14ac:dyDescent="0.25">
      <c r="A86" s="23" t="s">
        <v>132</v>
      </c>
      <c r="B86" s="36" t="s">
        <v>133</v>
      </c>
      <c r="C86" s="18">
        <v>98732000</v>
      </c>
      <c r="D86" s="18">
        <v>99001500</v>
      </c>
    </row>
    <row r="87" spans="1:4" ht="87.6" customHeight="1" x14ac:dyDescent="0.25">
      <c r="A87" s="21" t="s">
        <v>107</v>
      </c>
      <c r="B87" s="36" t="s">
        <v>108</v>
      </c>
      <c r="C87" s="18">
        <v>272400</v>
      </c>
      <c r="D87" s="18">
        <v>265100</v>
      </c>
    </row>
    <row r="88" spans="1:4" s="1" customFormat="1" ht="24.75" customHeight="1" x14ac:dyDescent="0.25">
      <c r="A88" s="25"/>
      <c r="B88" s="38" t="s">
        <v>41</v>
      </c>
      <c r="C88" s="19">
        <f>C12+C47</f>
        <v>93995409298</v>
      </c>
      <c r="D88" s="19">
        <f>D12+D47</f>
        <v>95853867719</v>
      </c>
    </row>
    <row r="94" spans="1:4" x14ac:dyDescent="0.25">
      <c r="B94" s="6" t="s">
        <v>166</v>
      </c>
    </row>
  </sheetData>
  <mergeCells count="7">
    <mergeCell ref="A9:A10"/>
    <mergeCell ref="B9:B10"/>
    <mergeCell ref="B1:D1"/>
    <mergeCell ref="B2:D2"/>
    <mergeCell ref="B3:D3"/>
    <mergeCell ref="B4:D4"/>
    <mergeCell ref="A7:D7"/>
  </mergeCells>
  <printOptions horizontalCentered="1"/>
  <pageMargins left="0.82677165354330717" right="0.39370078740157483" top="0.82677165354330717" bottom="0.23622047244094491" header="0.39370078740157483" footer="0"/>
  <pageSetup paperSize="9" scale="69" firstPageNumber="10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таблица 2</vt:lpstr>
      <vt:lpstr>'приложение 1 таблица 2'!Заголовки_для_печати</vt:lpstr>
      <vt:lpstr>'приложение 1 таблица 2'!Область_печати</vt:lpstr>
    </vt:vector>
  </TitlesOfParts>
  <Company>MinFin UR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Волкова Ольга Валентиновна 1183</cp:lastModifiedBy>
  <cp:lastPrinted>2023-10-25T12:09:36Z</cp:lastPrinted>
  <dcterms:created xsi:type="dcterms:W3CDTF">2008-09-22T12:52:04Z</dcterms:created>
  <dcterms:modified xsi:type="dcterms:W3CDTF">2023-10-25T12:10:33Z</dcterms:modified>
</cp:coreProperties>
</file>